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20115" windowHeight="799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N3" i="1" l="1"/>
  <c r="J3" i="1" l="1"/>
  <c r="G3" i="1"/>
  <c r="I3" i="1"/>
</calcChain>
</file>

<file path=xl/sharedStrings.xml><?xml version="1.0" encoding="utf-8"?>
<sst xmlns="http://schemas.openxmlformats.org/spreadsheetml/2006/main" count="16" uniqueCount="16">
  <si>
    <t>TASA NOMINAL</t>
  </si>
  <si>
    <t>TASA EFECTIVA</t>
  </si>
  <si>
    <t>FECHA VALOR</t>
  </si>
  <si>
    <t>FECHA VCTO</t>
  </si>
  <si>
    <t>AMORTIZACIÓN</t>
  </si>
  <si>
    <t>DÍAS</t>
  </si>
  <si>
    <t>FECHA DIVIDENDO</t>
  </si>
  <si>
    <t>COSEDE</t>
  </si>
  <si>
    <t>LINEA DE INVERSIÓN</t>
  </si>
  <si>
    <t>MONTO ENTREGADO</t>
  </si>
  <si>
    <t>CAPITAL AMORTIZADO</t>
  </si>
  <si>
    <t>INTERES GENERADO</t>
  </si>
  <si>
    <t>SALDO INSOLUTO</t>
  </si>
  <si>
    <t>DIVIDENDO</t>
  </si>
  <si>
    <t>PLAZO DIAS</t>
  </si>
  <si>
    <t>VENCIMIENTO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</si>
</sst>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dd/mm/yyyy;@"/>
    <numFmt numFmtId="165" formatCode="0.00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Fill="1"/>
    <xf numFmtId="43" fontId="2" fillId="0" borderId="1" xfId="1" applyFont="1" applyFill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/>
    </xf>
    <xf numFmtId="165" fontId="2" fillId="0" borderId="1" xfId="2" applyNumberFormat="1" applyFont="1" applyFill="1" applyBorder="1" applyAlignment="1">
      <alignment horizontal="center" vertical="center"/>
    </xf>
    <xf numFmtId="14" fontId="2" fillId="0" borderId="1" xfId="2" applyNumberFormat="1" applyFont="1" applyFill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1" applyFont="1" applyFill="1" applyBorder="1" applyAlignment="1">
      <alignment horizontal="center" vertical="center" wrapText="1"/>
    </xf>
    <xf numFmtId="165" fontId="2" fillId="0" borderId="1" xfId="1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M9" sqref="M9"/>
    </sheetView>
  </sheetViews>
  <sheetFormatPr baseColWidth="10" defaultRowHeight="12.75" x14ac:dyDescent="0.2"/>
  <cols>
    <col min="1" max="1" width="11.42578125" style="1"/>
    <col min="2" max="2" width="15.5703125" style="1" bestFit="1" customWidth="1"/>
    <col min="3" max="3" width="11.5703125" style="1" bestFit="1" customWidth="1"/>
    <col min="4" max="4" width="11.42578125" style="1"/>
    <col min="5" max="5" width="14.85546875" style="1" customWidth="1"/>
    <col min="6" max="6" width="11.85546875" style="1" bestFit="1" customWidth="1"/>
    <col min="7" max="7" width="11.5703125" style="1" bestFit="1" customWidth="1"/>
    <col min="8" max="8" width="11.42578125" style="1"/>
    <col min="9" max="9" width="11.5703125" style="1" bestFit="1" customWidth="1"/>
    <col min="10" max="10" width="11.85546875" style="1" bestFit="1" customWidth="1"/>
    <col min="11" max="11" width="14.42578125" style="1" bestFit="1" customWidth="1"/>
    <col min="12" max="12" width="12.7109375" style="1" bestFit="1" customWidth="1"/>
    <col min="13" max="13" width="15.5703125" style="1" bestFit="1" customWidth="1"/>
    <col min="14" max="14" width="14.42578125" style="1" bestFit="1" customWidth="1"/>
    <col min="15" max="16384" width="11.42578125" style="1"/>
  </cols>
  <sheetData>
    <row r="1" spans="1:14" ht="13.5" thickBot="1" x14ac:dyDescent="0.25"/>
    <row r="2" spans="1:14" ht="26.25" thickBot="1" x14ac:dyDescent="0.25">
      <c r="A2" s="8" t="s">
        <v>8</v>
      </c>
      <c r="B2" s="9" t="s">
        <v>9</v>
      </c>
      <c r="C2" s="10" t="s">
        <v>0</v>
      </c>
      <c r="D2" s="11" t="s">
        <v>1</v>
      </c>
      <c r="E2" s="8" t="s">
        <v>2</v>
      </c>
      <c r="F2" s="8" t="s">
        <v>3</v>
      </c>
      <c r="G2" s="8" t="s">
        <v>14</v>
      </c>
      <c r="H2" s="8" t="s">
        <v>4</v>
      </c>
      <c r="I2" s="8" t="s">
        <v>5</v>
      </c>
      <c r="J2" s="12" t="s">
        <v>6</v>
      </c>
      <c r="K2" s="9" t="s">
        <v>10</v>
      </c>
      <c r="L2" s="9" t="s">
        <v>11</v>
      </c>
      <c r="M2" s="9" t="s">
        <v>12</v>
      </c>
      <c r="N2" s="9" t="s">
        <v>13</v>
      </c>
    </row>
    <row r="3" spans="1:14" x14ac:dyDescent="0.2">
      <c r="A3" s="13" t="s">
        <v>7</v>
      </c>
      <c r="B3" s="2">
        <v>28000000</v>
      </c>
      <c r="C3" s="3">
        <v>2.4764000000000001E-2</v>
      </c>
      <c r="D3" s="4">
        <v>2.5000000000000001E-2</v>
      </c>
      <c r="E3" s="5">
        <v>44224</v>
      </c>
      <c r="F3" s="5">
        <v>44308</v>
      </c>
      <c r="G3" s="14">
        <f>+F3-E3</f>
        <v>84</v>
      </c>
      <c r="H3" s="6" t="s">
        <v>15</v>
      </c>
      <c r="I3" s="14">
        <f>+G3</f>
        <v>84</v>
      </c>
      <c r="J3" s="7">
        <f>+F3</f>
        <v>44308</v>
      </c>
      <c r="K3" s="2">
        <v>28000000</v>
      </c>
      <c r="L3" s="2">
        <v>161791.46666666667</v>
      </c>
      <c r="M3" s="2">
        <v>28000000</v>
      </c>
      <c r="N3" s="2">
        <f>+M3+L3</f>
        <v>28161791.466666665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CONAFIPS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VICENTE PINCHAO</dc:creator>
  <cp:lastModifiedBy>VICENTE PINCHAO</cp:lastModifiedBy>
  <dcterms:created xsi:type="dcterms:W3CDTF">2019-09-10T17:55:56Z</dcterms:created>
  <dcterms:modified xsi:type="dcterms:W3CDTF">2021-02-11T03:28:49Z</dcterms:modified>
</cp:coreProperties>
</file>