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95" windowWidth="15600" windowHeight="11400"/>
  </bookViews>
  <sheets>
    <sheet name="CARTERA" sheetId="1" r:id="rId1"/>
  </sheets>
  <definedNames>
    <definedName name="_xlnm.Print_Area" localSheetId="0">CARTERA!$B$10:$D$21</definedName>
  </definedNames>
  <calcPr calcId="145621"/>
</workbook>
</file>

<file path=xl/calcChain.xml><?xml version="1.0" encoding="utf-8"?>
<calcChain xmlns="http://schemas.openxmlformats.org/spreadsheetml/2006/main">
  <c r="D15" i="1" l="1"/>
  <c r="D11" i="1"/>
  <c r="D17" i="1" l="1"/>
  <c r="D12" i="1"/>
  <c r="D16" i="1" l="1"/>
  <c r="D18" i="1" l="1"/>
  <c r="D19" i="1" l="1"/>
  <c r="D20" i="1" l="1"/>
  <c r="D21" i="1" l="1"/>
</calcChain>
</file>

<file path=xl/sharedStrings.xml><?xml version="1.0" encoding="utf-8"?>
<sst xmlns="http://schemas.openxmlformats.org/spreadsheetml/2006/main" count="19" uniqueCount="19">
  <si>
    <t xml:space="preserve">TIPO DE INDICADOR </t>
  </si>
  <si>
    <t xml:space="preserve"> DESCRIPCIÓN </t>
  </si>
  <si>
    <t xml:space="preserve"> VALOR </t>
  </si>
  <si>
    <t>Cartera Vencida</t>
  </si>
  <si>
    <t>Cartera no devenga intereses</t>
  </si>
  <si>
    <t>Cartera contaminada</t>
  </si>
  <si>
    <t>INDICADORES DE GESTIÓN DE CARTERA</t>
  </si>
  <si>
    <t>Índice de cartera en riesgo</t>
  </si>
  <si>
    <t>Saldo Total Cartera Vigente PNFPEES y CONAFIPS</t>
  </si>
  <si>
    <t>Cartera Desembolsada 2013 CONAFIPS</t>
  </si>
  <si>
    <t>BENEFICIARIOS</t>
  </si>
  <si>
    <t>Operaciones de primer piso año 2013</t>
  </si>
  <si>
    <t xml:space="preserve"> CARTERA CONTAMINADA</t>
  </si>
  <si>
    <t>ÍNDICES</t>
  </si>
  <si>
    <t xml:space="preserve">Índice de morosidad vencida </t>
  </si>
  <si>
    <t xml:space="preserve">Índice de cartera no devenga </t>
  </si>
  <si>
    <t xml:space="preserve"> AL 31 DE OCTUBRE DE 2013</t>
  </si>
  <si>
    <t>Cartera Desembolsada Octubre 2013 CONAFIPS</t>
  </si>
  <si>
    <t>Operaciones de primer piso Octubre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</si>
</sst>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\ * #,##0.00_);_(&quot;$&quot;\ * \(#,##0.00\);_(&quot;$&quot;\ * &quot;-&quot;??_);_(@_)"/>
    <numFmt numFmtId="164" formatCode="_([$$-300A]\ * #,##0_);_([$$-300A]\ * \(#,##0\);_([$$-300A]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FFFF"/>
      <name val="Arial Unicode MS"/>
      <family val="2"/>
    </font>
    <font>
      <b/>
      <sz val="10"/>
      <color theme="1"/>
      <name val="Calibri"/>
      <family val="2"/>
      <scheme val="minor"/>
    </font>
    <font>
      <b/>
      <sz val="15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color rgb="FFFFFFFF"/>
      <name val="Arial Unicode MS"/>
      <family val="2"/>
    </font>
    <font>
      <sz val="11"/>
      <color theme="1"/>
      <name val="Arial Unicode MS"/>
      <family val="2"/>
    </font>
    <font>
      <b/>
      <sz val="11"/>
      <color theme="1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 style="thick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/>
      <diagonal/>
    </border>
    <border>
      <left style="medium">
        <color rgb="FFFFFFFF"/>
      </left>
      <right style="thick">
        <color rgb="FFFFFFFF"/>
      </right>
      <top/>
      <bottom/>
      <diagonal/>
    </border>
    <border>
      <left style="medium">
        <color rgb="FFFFFFFF"/>
      </left>
      <right style="thick">
        <color rgb="FFFFFFFF"/>
      </right>
      <top/>
      <bottom style="medium">
        <color rgb="FFFFFFFF"/>
      </bottom>
      <diagonal/>
    </border>
  </borders>
  <cellStyleXfs count="5">
    <xf numFmtId="0" fontId="0" fillId="0" borderId="0"/>
    <xf numFmtId="164" fontId="2" fillId="0" borderId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3" borderId="3" xfId="0" applyFont="1" applyFill="1" applyBorder="1" applyAlignment="1">
      <alignment horizontal="left" vertical="center"/>
    </xf>
    <xf numFmtId="44" fontId="8" fillId="3" borderId="3" xfId="3" applyFont="1" applyFill="1" applyBorder="1" applyAlignment="1">
      <alignment vertical="center"/>
    </xf>
    <xf numFmtId="0" fontId="9" fillId="3" borderId="3" xfId="0" applyFont="1" applyFill="1" applyBorder="1" applyAlignment="1">
      <alignment horizontal="left" vertical="center"/>
    </xf>
    <xf numFmtId="44" fontId="9" fillId="3" borderId="3" xfId="3" applyFont="1" applyFill="1" applyBorder="1" applyAlignment="1">
      <alignment vertical="center"/>
    </xf>
    <xf numFmtId="37" fontId="8" fillId="3" borderId="3" xfId="3" applyNumberFormat="1" applyFont="1" applyFill="1" applyBorder="1" applyAlignment="1">
      <alignment vertical="center"/>
    </xf>
    <xf numFmtId="10" fontId="8" fillId="3" borderId="3" xfId="4" applyNumberFormat="1" applyFont="1" applyFill="1" applyBorder="1" applyAlignment="1">
      <alignment vertical="center"/>
    </xf>
    <xf numFmtId="37" fontId="9" fillId="3" borderId="3" xfId="3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</cellXfs>
  <cellStyles count="5">
    <cellStyle name="Moneda" xfId="3" builtinId="4"/>
    <cellStyle name="Moneda 2" xfId="2"/>
    <cellStyle name="Normal" xfId="0" builtinId="0"/>
    <cellStyle name="Normal 4" xfId="1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889631</xdr:colOff>
      <xdr:row>0</xdr:row>
      <xdr:rowOff>96872</xdr:rowOff>
    </xdr:from>
    <xdr:to>
      <xdr:col>2</xdr:col>
      <xdr:colOff>891046</xdr:colOff>
      <xdr:row>4</xdr:row>
      <xdr:rowOff>11876</xdr:rowOff>
    </xdr:to>
    <xdr:pic>
      <xdr:nvPicPr>
        <xdr:cNvPr id="4" name="3 Imagen" descr="Sin título-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4181" y="96872"/>
          <a:ext cx="2494135" cy="6770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3505200</xdr:colOff>
      <xdr:row>5</xdr:row>
      <xdr:rowOff>126381</xdr:rowOff>
    </xdr:to>
    <xdr:pic>
      <xdr:nvPicPr>
        <xdr:cNvPr id="5" name="4 Imagen" descr="Sin título-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381000"/>
          <a:ext cx="3505200" cy="6978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21"/>
  <sheetViews>
    <sheetView tabSelected="1" showWhiteSpace="0" zoomScaleNormal="100" workbookViewId="0">
      <selection activeCell="B8" sqref="B8:D8"/>
    </sheetView>
  </sheetViews>
  <sheetFormatPr baseColWidth="10" defaultRowHeight="15" x14ac:dyDescent="0.25"/>
  <cols>
    <col min="1" max="1" width="2.28515625" customWidth="1"/>
    <col min="2" max="2" width="34.140625" bestFit="1" customWidth="1"/>
    <col min="3" max="3" width="58.42578125" bestFit="1" customWidth="1"/>
    <col min="4" max="4" width="21.5703125" bestFit="1" customWidth="1"/>
  </cols>
  <sheetData>
    <row r="2" spans="2:4" x14ac:dyDescent="0.25">
      <c r="C2" s="14"/>
      <c r="D2" s="14"/>
    </row>
    <row r="3" spans="2:4" x14ac:dyDescent="0.25">
      <c r="C3" s="3"/>
      <c r="D3" s="3"/>
    </row>
    <row r="4" spans="2:4" x14ac:dyDescent="0.25">
      <c r="C4" s="3"/>
      <c r="D4" s="3"/>
    </row>
    <row r="5" spans="2:4" x14ac:dyDescent="0.25">
      <c r="C5" s="3"/>
      <c r="D5" s="3"/>
    </row>
    <row r="6" spans="2:4" x14ac:dyDescent="0.25">
      <c r="C6" s="3"/>
      <c r="D6" s="3"/>
    </row>
    <row r="7" spans="2:4" ht="18.75" x14ac:dyDescent="0.25">
      <c r="B7" s="15" t="s">
        <v>6</v>
      </c>
      <c r="C7" s="15"/>
      <c r="D7" s="15"/>
    </row>
    <row r="8" spans="2:4" ht="18" x14ac:dyDescent="0.25">
      <c r="B8" s="16" t="s">
        <v>16</v>
      </c>
      <c r="C8" s="16"/>
      <c r="D8" s="16"/>
    </row>
    <row r="9" spans="2:4" ht="27" customHeight="1" thickBot="1" x14ac:dyDescent="0.3"/>
    <row r="10" spans="2:4" ht="26.25" customHeight="1" thickBot="1" x14ac:dyDescent="0.3">
      <c r="B10" s="1" t="s">
        <v>0</v>
      </c>
      <c r="C10" s="2" t="s">
        <v>1</v>
      </c>
      <c r="D10" s="2" t="s">
        <v>2</v>
      </c>
    </row>
    <row r="11" spans="2:4" ht="19.5" customHeight="1" thickTop="1" thickBot="1" x14ac:dyDescent="0.3">
      <c r="B11" s="17"/>
      <c r="C11" s="4" t="s">
        <v>17</v>
      </c>
      <c r="D11" s="5">
        <f>17450106.58+2800167.95</f>
        <v>20250274.529999997</v>
      </c>
    </row>
    <row r="12" spans="2:4" ht="19.5" customHeight="1" thickBot="1" x14ac:dyDescent="0.3">
      <c r="B12" s="17"/>
      <c r="C12" s="4" t="s">
        <v>9</v>
      </c>
      <c r="D12" s="5">
        <f>131206804.53+D11</f>
        <v>151457079.06</v>
      </c>
    </row>
    <row r="13" spans="2:4" ht="19.5" customHeight="1" thickBot="1" x14ac:dyDescent="0.3">
      <c r="B13" s="18"/>
      <c r="C13" s="6" t="s">
        <v>8</v>
      </c>
      <c r="D13" s="7">
        <v>206941564.47</v>
      </c>
    </row>
    <row r="14" spans="2:4" ht="19.5" customHeight="1" thickBot="1" x14ac:dyDescent="0.3">
      <c r="B14" s="19" t="s">
        <v>10</v>
      </c>
      <c r="C14" s="4" t="s">
        <v>18</v>
      </c>
      <c r="D14" s="8">
        <v>11770</v>
      </c>
    </row>
    <row r="15" spans="2:4" ht="19.5" customHeight="1" thickBot="1" x14ac:dyDescent="0.3">
      <c r="B15" s="17"/>
      <c r="C15" s="6" t="s">
        <v>11</v>
      </c>
      <c r="D15" s="10">
        <f>101300+D14</f>
        <v>113070</v>
      </c>
    </row>
    <row r="16" spans="2:4" ht="27.75" customHeight="1" thickTop="1" thickBot="1" x14ac:dyDescent="0.3">
      <c r="B16" s="11" t="s">
        <v>12</v>
      </c>
      <c r="C16" s="4" t="s">
        <v>3</v>
      </c>
      <c r="D16" s="5">
        <f>273282.79+773431.71</f>
        <v>1046714.5</v>
      </c>
    </row>
    <row r="17" spans="2:4" ht="17.25" thickBot="1" x14ac:dyDescent="0.3">
      <c r="B17" s="12"/>
      <c r="C17" s="4" t="s">
        <v>4</v>
      </c>
      <c r="D17" s="5">
        <f>904921.98+494054.32+254628.61+192301.53</f>
        <v>1845906.4400000002</v>
      </c>
    </row>
    <row r="18" spans="2:4" ht="17.25" thickBot="1" x14ac:dyDescent="0.3">
      <c r="B18" s="13"/>
      <c r="C18" s="4" t="s">
        <v>5</v>
      </c>
      <c r="D18" s="5">
        <f>+D16+D17</f>
        <v>2892620.9400000004</v>
      </c>
    </row>
    <row r="19" spans="2:4" ht="18" thickTop="1" thickBot="1" x14ac:dyDescent="0.3">
      <c r="B19" s="11" t="s">
        <v>13</v>
      </c>
      <c r="C19" s="4" t="s">
        <v>14</v>
      </c>
      <c r="D19" s="9">
        <f>+D16/D13</f>
        <v>5.0580196524596223E-3</v>
      </c>
    </row>
    <row r="20" spans="2:4" ht="17.25" thickBot="1" x14ac:dyDescent="0.3">
      <c r="B20" s="12"/>
      <c r="C20" s="4" t="s">
        <v>15</v>
      </c>
      <c r="D20" s="9">
        <f>+D17/D13</f>
        <v>8.9199404900971377E-3</v>
      </c>
    </row>
    <row r="21" spans="2:4" ht="17.25" thickBot="1" x14ac:dyDescent="0.3">
      <c r="B21" s="13"/>
      <c r="C21" s="4" t="s">
        <v>7</v>
      </c>
      <c r="D21" s="9">
        <f>+D18/D13</f>
        <v>1.3977960142556761E-2</v>
      </c>
    </row>
  </sheetData>
  <mergeCells count="7">
    <mergeCell ref="B19:B21"/>
    <mergeCell ref="C2:D2"/>
    <mergeCell ref="B7:D7"/>
    <mergeCell ref="B8:D8"/>
    <mergeCell ref="B11:B13"/>
    <mergeCell ref="B14:B15"/>
    <mergeCell ref="B16:B18"/>
  </mergeCells>
  <pageMargins left="0.70866141732283472" right="0.70866141732283472" top="0.74803149606299213" bottom="0.74803149606299213" header="0.31496062992125984" footer="0.31496062992125984"/>
  <pageSetup paperSize="256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CARTERA</vt:lpstr>
      <vt:lpstr>CARTERA!Área_de_impresión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PATRICIA.GARZON</dc:creator>
  <cp:lastModifiedBy>PATRICIA GARZON</cp:lastModifiedBy>
  <cp:lastPrinted>2013-10-03T20:52:30Z</cp:lastPrinted>
  <dcterms:created xsi:type="dcterms:W3CDTF">2012-05-08T14:13:40Z</dcterms:created>
  <dcterms:modified xsi:type="dcterms:W3CDTF">2013-11-12T15:47:54Z</dcterms:modified>
</cp:coreProperties>
</file>